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lewishamcouncil-my.sharepoint.com/personal/steve_sellars_lewisham_gov_uk/Documents/Documents/"/>
    </mc:Choice>
  </mc:AlternateContent>
  <xr:revisionPtr revIDLastSave="1" documentId="8_{433ECA4D-00A6-456C-AC83-5DE7602B9E58}" xr6:coauthVersionLast="47" xr6:coauthVersionMax="47" xr10:uidLastSave="{03725899-2539-4B56-BE92-F6B4AAC0C052}"/>
  <bookViews>
    <workbookView xWindow="-120" yWindow="-120" windowWidth="29040" windowHeight="15840" tabRatio="709" xr2:uid="{595559C6-87F1-4248-9C53-07747C9C9DF3}"/>
  </bookViews>
  <sheets>
    <sheet name="Social_Housing_Assets" sheetId="18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3" i="18" l="1"/>
  <c r="H73" i="18"/>
  <c r="I72" i="18"/>
  <c r="H72" i="18"/>
  <c r="I71" i="18"/>
  <c r="H71" i="18"/>
  <c r="I70" i="18"/>
  <c r="H70" i="18"/>
  <c r="I69" i="18"/>
  <c r="H69" i="18"/>
  <c r="I68" i="18"/>
  <c r="H68" i="18"/>
  <c r="I67" i="18"/>
  <c r="H67" i="18"/>
  <c r="I66" i="18"/>
  <c r="H66" i="18"/>
  <c r="I65" i="18"/>
  <c r="H65" i="18"/>
  <c r="I64" i="18"/>
  <c r="H64" i="18"/>
  <c r="I63" i="18"/>
  <c r="H63" i="18"/>
  <c r="I62" i="18"/>
  <c r="H62" i="18"/>
  <c r="I61" i="18"/>
  <c r="H61" i="18"/>
  <c r="I60" i="18"/>
  <c r="H60" i="18"/>
  <c r="I59" i="18"/>
  <c r="H59" i="18"/>
  <c r="I58" i="18"/>
  <c r="H58" i="18"/>
  <c r="I57" i="18"/>
  <c r="H57" i="18"/>
  <c r="I56" i="18"/>
  <c r="H56" i="18"/>
  <c r="I55" i="18"/>
  <c r="H55" i="18"/>
  <c r="I54" i="18"/>
  <c r="H54" i="18"/>
  <c r="I53" i="18"/>
  <c r="H53" i="18"/>
  <c r="I52" i="18"/>
  <c r="H52" i="18"/>
  <c r="I51" i="18"/>
  <c r="H51" i="18"/>
  <c r="I50" i="18"/>
  <c r="H50" i="18"/>
  <c r="I49" i="18"/>
  <c r="H49" i="18"/>
  <c r="I48" i="18"/>
  <c r="H48" i="18"/>
  <c r="I47" i="18"/>
  <c r="H47" i="18"/>
  <c r="I46" i="18"/>
  <c r="H46" i="18"/>
  <c r="I45" i="18"/>
  <c r="H45" i="18"/>
  <c r="I44" i="18"/>
  <c r="H44" i="18"/>
  <c r="I43" i="18"/>
  <c r="H43" i="18"/>
  <c r="I42" i="18"/>
  <c r="H42" i="18"/>
  <c r="I41" i="18"/>
  <c r="H41" i="18"/>
  <c r="I40" i="18"/>
  <c r="H40" i="18"/>
  <c r="I39" i="18"/>
  <c r="H39" i="18"/>
  <c r="I38" i="18"/>
  <c r="H38" i="18"/>
  <c r="I37" i="18"/>
  <c r="H37" i="18"/>
  <c r="I36" i="18"/>
  <c r="H36" i="18"/>
  <c r="I35" i="18"/>
  <c r="H35" i="18"/>
  <c r="I34" i="18"/>
  <c r="H34" i="18"/>
  <c r="I33" i="18"/>
  <c r="H33" i="18"/>
  <c r="I32" i="18"/>
  <c r="H32" i="18"/>
  <c r="I31" i="18"/>
  <c r="H31" i="18"/>
  <c r="I30" i="18"/>
  <c r="H30" i="18"/>
  <c r="I29" i="18"/>
  <c r="H29" i="18"/>
  <c r="I28" i="18"/>
  <c r="H28" i="18"/>
  <c r="I27" i="18"/>
  <c r="H27" i="18"/>
  <c r="I26" i="18"/>
  <c r="H26" i="18"/>
  <c r="I25" i="18"/>
  <c r="H25" i="18"/>
  <c r="I24" i="18"/>
  <c r="H24" i="18"/>
  <c r="I23" i="18"/>
  <c r="H23" i="18"/>
  <c r="I22" i="18"/>
  <c r="H22" i="18"/>
  <c r="I21" i="18"/>
  <c r="H21" i="18"/>
  <c r="I20" i="18"/>
  <c r="H20" i="18"/>
  <c r="I19" i="18"/>
  <c r="H19" i="18"/>
  <c r="I18" i="18"/>
  <c r="H18" i="18"/>
  <c r="I17" i="18"/>
  <c r="H17" i="18"/>
  <c r="I16" i="18"/>
  <c r="H16" i="18"/>
  <c r="I15" i="18"/>
  <c r="H15" i="18"/>
  <c r="I14" i="18"/>
  <c r="H14" i="18"/>
  <c r="I13" i="18"/>
  <c r="H13" i="18"/>
  <c r="I12" i="18"/>
  <c r="H12" i="18"/>
  <c r="I11" i="18"/>
  <c r="H11" i="18"/>
  <c r="G73" i="18"/>
  <c r="G72" i="18"/>
  <c r="G71" i="18"/>
  <c r="G70" i="18"/>
  <c r="G69" i="18"/>
  <c r="G68" i="18"/>
  <c r="G67" i="18"/>
  <c r="G66" i="18"/>
  <c r="G65" i="18"/>
  <c r="G64" i="18"/>
  <c r="G63" i="18"/>
  <c r="G62" i="18"/>
  <c r="G61" i="18"/>
  <c r="G60" i="18"/>
  <c r="G59" i="18"/>
  <c r="G58" i="18"/>
  <c r="G57" i="18"/>
  <c r="G56" i="18"/>
  <c r="G55" i="18"/>
  <c r="G54" i="18"/>
  <c r="G53" i="18"/>
  <c r="G52" i="18"/>
  <c r="G51" i="18"/>
  <c r="G50" i="18"/>
  <c r="G49" i="18"/>
  <c r="G48" i="18"/>
  <c r="G47" i="18"/>
  <c r="G46" i="18"/>
  <c r="G45" i="18"/>
  <c r="G44" i="18"/>
  <c r="G43" i="18"/>
  <c r="G42" i="18"/>
  <c r="G41" i="18"/>
  <c r="G40" i="18"/>
  <c r="G39" i="18"/>
  <c r="G38" i="18"/>
  <c r="G37" i="18"/>
  <c r="G36" i="18"/>
  <c r="G35" i="18"/>
  <c r="G34" i="18"/>
  <c r="G33" i="18"/>
  <c r="G32" i="18"/>
  <c r="G31" i="18"/>
  <c r="G30" i="18"/>
  <c r="G29" i="18"/>
  <c r="G28" i="18"/>
  <c r="G27" i="18"/>
  <c r="G26" i="18"/>
  <c r="G25" i="18"/>
  <c r="G24" i="18"/>
  <c r="G23" i="18"/>
  <c r="G22" i="18"/>
  <c r="G21" i="18"/>
  <c r="G20" i="18"/>
  <c r="G19" i="18"/>
  <c r="G18" i="18"/>
  <c r="G17" i="18"/>
  <c r="G16" i="18"/>
  <c r="G15" i="18"/>
  <c r="G14" i="18"/>
  <c r="G13" i="18"/>
  <c r="G12" i="18"/>
  <c r="G11" i="18"/>
  <c r="E73" i="18"/>
  <c r="E72" i="18"/>
  <c r="E71" i="18"/>
  <c r="E70" i="18"/>
  <c r="E69" i="18"/>
  <c r="E68" i="18"/>
  <c r="E67" i="18"/>
  <c r="E66" i="18"/>
  <c r="E65" i="18"/>
  <c r="E64" i="18"/>
  <c r="E63" i="18"/>
  <c r="E62" i="18"/>
  <c r="E61" i="18"/>
  <c r="E60" i="18"/>
  <c r="E59" i="18"/>
  <c r="E58" i="18"/>
  <c r="E57" i="18"/>
  <c r="E56" i="18"/>
  <c r="E55" i="18"/>
  <c r="E54" i="18"/>
  <c r="E53" i="18"/>
  <c r="E52" i="18"/>
  <c r="E51" i="18"/>
  <c r="E50" i="18"/>
  <c r="E49" i="18"/>
  <c r="E48" i="18"/>
  <c r="E47" i="18"/>
  <c r="E46" i="18"/>
  <c r="E45" i="18"/>
  <c r="E44" i="18"/>
  <c r="E43" i="18"/>
  <c r="E42" i="18"/>
  <c r="E41" i="18"/>
  <c r="E40" i="18"/>
  <c r="E39" i="18"/>
  <c r="E38" i="18"/>
  <c r="E37" i="18"/>
  <c r="E36" i="18"/>
  <c r="E35" i="18"/>
  <c r="E34" i="18"/>
  <c r="E33" i="18"/>
  <c r="E32" i="18"/>
  <c r="E31" i="18"/>
  <c r="E30" i="18"/>
  <c r="E29" i="18"/>
  <c r="E28" i="18"/>
  <c r="E27" i="18"/>
  <c r="E26" i="18"/>
  <c r="E25" i="18"/>
  <c r="E24" i="18"/>
  <c r="E23" i="18"/>
  <c r="E22" i="18"/>
  <c r="E21" i="18"/>
  <c r="E20" i="18"/>
  <c r="E19" i="18"/>
  <c r="E18" i="18"/>
  <c r="E17" i="18"/>
  <c r="E16" i="18"/>
  <c r="E15" i="18"/>
  <c r="E14" i="18"/>
  <c r="E13" i="18"/>
  <c r="E12" i="18"/>
  <c r="E11" i="18"/>
</calcChain>
</file>

<file path=xl/sharedStrings.xml><?xml version="1.0" encoding="utf-8"?>
<sst xmlns="http://schemas.openxmlformats.org/spreadsheetml/2006/main" count="379" uniqueCount="45">
  <si>
    <t/>
  </si>
  <si>
    <t>Grand Total</t>
  </si>
  <si>
    <t>SE14, SE15</t>
  </si>
  <si>
    <t>SE23, SE26</t>
  </si>
  <si>
    <t>SE3, SE4, SE10, SE12</t>
  </si>
  <si>
    <t>SE6, SE13</t>
  </si>
  <si>
    <t>SE8, SE9</t>
  </si>
  <si>
    <t>Number of Dwellings</t>
  </si>
  <si>
    <t>Total</t>
  </si>
  <si>
    <t>£180,000 - £259,999</t>
  </si>
  <si>
    <t>£260,000 - £279,999</t>
  </si>
  <si>
    <t>£280,000 - £299,999</t>
  </si>
  <si>
    <t>£300,000 - £349,999</t>
  </si>
  <si>
    <t>£350,000 - £399,999</t>
  </si>
  <si>
    <t>£400,000 - £449,999</t>
  </si>
  <si>
    <t>£450,000 - £499,999</t>
  </si>
  <si>
    <t>£500,000 - £599,999</t>
  </si>
  <si>
    <t>£600,000 - £699,999</t>
  </si>
  <si>
    <t>£700,000 - £799,999</t>
  </si>
  <si>
    <t>£800,000 - £999,999</t>
  </si>
  <si>
    <t>SE14, SE15 Total</t>
  </si>
  <si>
    <t>SE23, SE26 Total</t>
  </si>
  <si>
    <t>SE3, SE4, SE10, SE12 Total</t>
  </si>
  <si>
    <t>SE6, SE13 Total</t>
  </si>
  <si>
    <t>SE8, SE9 Total</t>
  </si>
  <si>
    <t>£1,000,000 - £1,999,999</t>
  </si>
  <si>
    <t>£230,000 - £279,999</t>
  </si>
  <si>
    <t>£700,000 - £999,999</t>
  </si>
  <si>
    <t>£180,000 - £279,999</t>
  </si>
  <si>
    <t>Tenure Status</t>
  </si>
  <si>
    <t>Occupied</t>
  </si>
  <si>
    <t>Vacant</t>
  </si>
  <si>
    <t>Note: These statistics do include units that are vacant awaiting demolition but not hostels.</t>
  </si>
  <si>
    <t>According to Gov't guidelines no Valuation Band should contain less than 10 properties</t>
  </si>
  <si>
    <t>Postal Sector</t>
  </si>
  <si>
    <t>According to Gov't guidelines no Postal Sector should contain less than 2,000 properties</t>
  </si>
  <si>
    <t>Valuation Band Range</t>
  </si>
  <si>
    <t>Dwellings Value</t>
  </si>
  <si>
    <t>Total number social housing dwellings</t>
  </si>
  <si>
    <t>EUV-SH
Values</t>
  </si>
  <si>
    <t>Market
Values</t>
  </si>
  <si>
    <t>% Occupied Dwellings</t>
  </si>
  <si>
    <t>% 
Vacant Dwellings</t>
  </si>
  <si>
    <t>Average</t>
  </si>
  <si>
    <t>SOCIAL HOUSING AS AT 31ST MARCH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</si>
</sst>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£&quot;#,##0;[Red]\-&quot;£&quot;#,##0"/>
    <numFmt numFmtId="165" formatCode="#,##0_ ;[Red]\-#,##0\ "/>
  </numFmts>
  <fonts count="5" x14ac:knownFonts="1">
    <font>
      <sz val="11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9"/>
      <color theme="0" tint="-0.499984740745262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b/>
      <sz val="9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 style="thin">
        <color indexed="64"/>
      </left>
      <right/>
      <top style="thin">
        <color theme="4"/>
      </top>
      <bottom style="thin">
        <color theme="4"/>
      </bottom>
      <diagonal/>
    </border>
    <border>
      <left/>
      <right style="thin">
        <color indexed="64"/>
      </right>
      <top style="thin">
        <color theme="4"/>
      </top>
      <bottom style="thin">
        <color theme="4"/>
      </bottom>
      <diagonal/>
    </border>
    <border>
      <left style="thin">
        <color indexed="64"/>
      </left>
      <right/>
      <top style="thin">
        <color theme="4" tint="0.39997558519241921"/>
      </top>
      <bottom style="thin">
        <color indexed="64"/>
      </bottom>
      <diagonal/>
    </border>
    <border>
      <left/>
      <right style="thin">
        <color indexed="64"/>
      </right>
      <top style="thin">
        <color theme="4" tint="0.39997558519241921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2" xfId="0" applyFont="1" applyBorder="1"/>
    <xf numFmtId="0" fontId="2" fillId="0" borderId="10" xfId="0" applyFont="1" applyBorder="1"/>
    <xf numFmtId="0" fontId="3" fillId="0" borderId="0" xfId="0" applyFont="1"/>
    <xf numFmtId="165" fontId="1" fillId="0" borderId="4" xfId="0" applyNumberFormat="1" applyFont="1" applyBorder="1"/>
    <xf numFmtId="6" fontId="1" fillId="0" borderId="5" xfId="0" applyNumberFormat="1" applyFont="1" applyBorder="1"/>
    <xf numFmtId="6" fontId="1" fillId="0" borderId="11" xfId="0" applyNumberFormat="1" applyFont="1" applyBorder="1"/>
    <xf numFmtId="9" fontId="1" fillId="0" borderId="4" xfId="0" applyNumberFormat="1" applyFont="1" applyBorder="1"/>
    <xf numFmtId="0" fontId="3" fillId="0" borderId="1" xfId="0" applyFont="1" applyBorder="1"/>
    <xf numFmtId="0" fontId="3" fillId="0" borderId="6" xfId="0" applyFont="1" applyBorder="1"/>
    <xf numFmtId="165" fontId="3" fillId="0" borderId="12" xfId="0" applyNumberFormat="1" applyFont="1" applyBorder="1"/>
    <xf numFmtId="6" fontId="3" fillId="0" borderId="14" xfId="0" applyNumberFormat="1" applyFont="1" applyBorder="1"/>
    <xf numFmtId="6" fontId="3" fillId="0" borderId="15" xfId="0" applyNumberFormat="1" applyFont="1" applyBorder="1"/>
    <xf numFmtId="9" fontId="3" fillId="0" borderId="12" xfId="0" applyNumberFormat="1" applyFont="1" applyBorder="1"/>
    <xf numFmtId="165" fontId="3" fillId="2" borderId="13" xfId="0" applyNumberFormat="1" applyFont="1" applyFill="1" applyBorder="1"/>
    <xf numFmtId="6" fontId="3" fillId="2" borderId="16" xfId="0" applyNumberFormat="1" applyFont="1" applyFill="1" applyBorder="1"/>
    <xf numFmtId="6" fontId="3" fillId="2" borderId="17" xfId="0" applyNumberFormat="1" applyFont="1" applyFill="1" applyBorder="1"/>
    <xf numFmtId="9" fontId="3" fillId="2" borderId="13" xfId="0" applyNumberFormat="1" applyFont="1" applyFill="1" applyBorder="1"/>
    <xf numFmtId="0" fontId="4" fillId="0" borderId="0" xfId="0" applyFont="1"/>
    <xf numFmtId="0" fontId="4" fillId="0" borderId="3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3" fillId="3" borderId="6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10F26-F130-44BF-8E2A-F3B2F0EF9CBA}">
  <dimension ref="A1:K73"/>
  <sheetViews>
    <sheetView tabSelected="1" zoomScale="75" zoomScaleNormal="75" workbookViewId="0">
      <selection activeCell="D3" sqref="D3"/>
    </sheetView>
  </sheetViews>
  <sheetFormatPr defaultRowHeight="12" x14ac:dyDescent="0.2"/>
  <cols>
    <col min="1" max="1" width="28.28515625" style="1" customWidth="1"/>
    <col min="2" max="2" width="26.5703125" style="1" bestFit="1" customWidth="1"/>
    <col min="3" max="3" width="24.7109375" style="1" customWidth="1"/>
    <col min="4" max="4" width="30.28515625" style="1" customWidth="1"/>
    <col min="5" max="5" width="20.140625" style="1" customWidth="1"/>
    <col min="6" max="6" width="17.85546875" style="1" customWidth="1"/>
    <col min="7" max="7" width="16.28515625" style="1" customWidth="1"/>
    <col min="8" max="11" width="11.7109375" style="1" customWidth="1"/>
    <col min="12" max="16384" width="9.140625" style="1"/>
  </cols>
  <sheetData>
    <row r="1" spans="1:11" x14ac:dyDescent="0.2">
      <c r="A1" s="5" t="s">
        <v>44</v>
      </c>
      <c r="J1" s="2"/>
      <c r="K1" s="2"/>
    </row>
    <row r="2" spans="1:11" x14ac:dyDescent="0.2">
      <c r="A2" s="1" t="s">
        <v>32</v>
      </c>
      <c r="J2" s="2"/>
      <c r="K2" s="2"/>
    </row>
    <row r="3" spans="1:11" x14ac:dyDescent="0.2">
      <c r="J3" s="2"/>
      <c r="K3" s="2"/>
    </row>
    <row r="4" spans="1:11" x14ac:dyDescent="0.2">
      <c r="J4" s="2"/>
      <c r="K4" s="2"/>
    </row>
    <row r="5" spans="1:11" x14ac:dyDescent="0.2">
      <c r="A5" s="20" t="s">
        <v>7</v>
      </c>
      <c r="B5" s="1" t="s">
        <v>33</v>
      </c>
      <c r="J5" s="2"/>
      <c r="K5" s="2"/>
    </row>
    <row r="6" spans="1:11" x14ac:dyDescent="0.2">
      <c r="A6" s="20" t="s">
        <v>34</v>
      </c>
      <c r="B6" s="1" t="s">
        <v>35</v>
      </c>
      <c r="J6" s="2"/>
      <c r="K6" s="2"/>
    </row>
    <row r="7" spans="1:11" x14ac:dyDescent="0.2">
      <c r="J7" s="2"/>
      <c r="K7" s="2"/>
    </row>
    <row r="8" spans="1:11" x14ac:dyDescent="0.2">
      <c r="A8" s="21" t="s">
        <v>34</v>
      </c>
      <c r="B8" s="21" t="s">
        <v>36</v>
      </c>
      <c r="C8" s="22" t="s">
        <v>37</v>
      </c>
      <c r="D8" s="23"/>
      <c r="E8" s="23"/>
      <c r="F8" s="23"/>
      <c r="G8" s="23"/>
      <c r="H8" s="22" t="s">
        <v>29</v>
      </c>
      <c r="I8" s="24"/>
      <c r="J8" s="3"/>
      <c r="K8" s="4"/>
    </row>
    <row r="9" spans="1:11" ht="36" x14ac:dyDescent="0.2">
      <c r="A9" s="21"/>
      <c r="B9" s="25"/>
      <c r="C9" s="21" t="s">
        <v>38</v>
      </c>
      <c r="D9" s="26" t="s">
        <v>39</v>
      </c>
      <c r="E9" s="26"/>
      <c r="F9" s="26" t="s">
        <v>40</v>
      </c>
      <c r="G9" s="26"/>
      <c r="H9" s="21" t="s">
        <v>41</v>
      </c>
      <c r="I9" s="21" t="s">
        <v>42</v>
      </c>
      <c r="J9" s="21" t="s">
        <v>30</v>
      </c>
      <c r="K9" s="21" t="s">
        <v>31</v>
      </c>
    </row>
    <row r="10" spans="1:11" x14ac:dyDescent="0.2">
      <c r="A10" s="21"/>
      <c r="B10" s="25"/>
      <c r="C10" s="21"/>
      <c r="D10" s="21" t="s">
        <v>8</v>
      </c>
      <c r="E10" s="21" t="s">
        <v>43</v>
      </c>
      <c r="F10" s="21" t="s">
        <v>8</v>
      </c>
      <c r="G10" s="21" t="s">
        <v>43</v>
      </c>
      <c r="H10" s="21"/>
      <c r="I10" s="21"/>
      <c r="J10" s="21"/>
      <c r="K10" s="21"/>
    </row>
    <row r="11" spans="1:11" x14ac:dyDescent="0.2">
      <c r="A11" s="1" t="s">
        <v>2</v>
      </c>
      <c r="B11" s="1" t="s">
        <v>26</v>
      </c>
      <c r="C11" s="6">
        <v>271</v>
      </c>
      <c r="D11" s="7">
        <v>18425500</v>
      </c>
      <c r="E11" s="8">
        <f>ROUND(+D11/C11,0)</f>
        <v>67991</v>
      </c>
      <c r="F11" s="7">
        <v>73702000</v>
      </c>
      <c r="G11" s="8">
        <f>ROUND(+F11/C11,0)</f>
        <v>271963</v>
      </c>
      <c r="H11" s="9">
        <f>+J11/$C11</f>
        <v>0.98892988929889303</v>
      </c>
      <c r="I11" s="9">
        <f>+K11/$C11</f>
        <v>1.107011070110701E-2</v>
      </c>
      <c r="J11" s="6">
        <v>268</v>
      </c>
      <c r="K11" s="6">
        <v>3</v>
      </c>
    </row>
    <row r="12" spans="1:11" x14ac:dyDescent="0.2">
      <c r="A12" s="5"/>
      <c r="B12" s="1" t="s">
        <v>11</v>
      </c>
      <c r="C12" s="6">
        <v>101</v>
      </c>
      <c r="D12" s="7">
        <v>7126000</v>
      </c>
      <c r="E12" s="8">
        <f t="shared" ref="E12:G73" si="0">ROUND(+D12/C12,0)</f>
        <v>70554</v>
      </c>
      <c r="F12" s="7">
        <v>28504000</v>
      </c>
      <c r="G12" s="8">
        <f t="shared" ref="G12:G73" si="1">ROUND(+F12/C12,0)</f>
        <v>282218</v>
      </c>
      <c r="H12" s="9">
        <f t="shared" ref="H12:H73" si="2">+J12/$C12</f>
        <v>0.99009900990099009</v>
      </c>
      <c r="I12" s="9">
        <f t="shared" ref="I12:I73" si="3">+K12/$C12</f>
        <v>9.9009900990099011E-3</v>
      </c>
      <c r="J12" s="6">
        <v>100</v>
      </c>
      <c r="K12" s="6">
        <v>1</v>
      </c>
    </row>
    <row r="13" spans="1:11" x14ac:dyDescent="0.2">
      <c r="A13" s="5"/>
      <c r="B13" s="1" t="s">
        <v>12</v>
      </c>
      <c r="C13" s="6">
        <v>684</v>
      </c>
      <c r="D13" s="7">
        <v>54804000</v>
      </c>
      <c r="E13" s="8">
        <f t="shared" si="0"/>
        <v>80123</v>
      </c>
      <c r="F13" s="7">
        <v>219216000</v>
      </c>
      <c r="G13" s="8">
        <f t="shared" si="1"/>
        <v>320491</v>
      </c>
      <c r="H13" s="9">
        <f t="shared" si="2"/>
        <v>0.98391812865497075</v>
      </c>
      <c r="I13" s="9">
        <f t="shared" si="3"/>
        <v>1.6081871345029239E-2</v>
      </c>
      <c r="J13" s="6">
        <v>673</v>
      </c>
      <c r="K13" s="6">
        <v>11</v>
      </c>
    </row>
    <row r="14" spans="1:11" x14ac:dyDescent="0.2">
      <c r="A14" s="5"/>
      <c r="B14" s="1" t="s">
        <v>13</v>
      </c>
      <c r="C14" s="6">
        <v>302</v>
      </c>
      <c r="D14" s="7">
        <v>27575000</v>
      </c>
      <c r="E14" s="8">
        <f t="shared" si="0"/>
        <v>91308</v>
      </c>
      <c r="F14" s="7">
        <v>110300000</v>
      </c>
      <c r="G14" s="8">
        <f t="shared" si="1"/>
        <v>365232</v>
      </c>
      <c r="H14" s="9">
        <f t="shared" si="2"/>
        <v>1</v>
      </c>
      <c r="I14" s="9">
        <f t="shared" si="3"/>
        <v>0</v>
      </c>
      <c r="J14" s="6">
        <v>302</v>
      </c>
      <c r="K14" s="6"/>
    </row>
    <row r="15" spans="1:11" x14ac:dyDescent="0.2">
      <c r="A15" s="5"/>
      <c r="B15" s="1" t="s">
        <v>14</v>
      </c>
      <c r="C15" s="6">
        <v>248</v>
      </c>
      <c r="D15" s="7">
        <v>25734000</v>
      </c>
      <c r="E15" s="8">
        <f t="shared" si="0"/>
        <v>103766</v>
      </c>
      <c r="F15" s="7">
        <v>102936000</v>
      </c>
      <c r="G15" s="8">
        <f t="shared" si="1"/>
        <v>415065</v>
      </c>
      <c r="H15" s="9">
        <f t="shared" si="2"/>
        <v>0.99596774193548387</v>
      </c>
      <c r="I15" s="9">
        <f t="shared" si="3"/>
        <v>4.0322580645161289E-3</v>
      </c>
      <c r="J15" s="6">
        <v>247</v>
      </c>
      <c r="K15" s="6">
        <v>1</v>
      </c>
    </row>
    <row r="16" spans="1:11" x14ac:dyDescent="0.2">
      <c r="A16" s="5"/>
      <c r="B16" s="1" t="s">
        <v>15</v>
      </c>
      <c r="C16" s="6">
        <v>225</v>
      </c>
      <c r="D16" s="7">
        <v>26166750</v>
      </c>
      <c r="E16" s="8">
        <f t="shared" si="0"/>
        <v>116297</v>
      </c>
      <c r="F16" s="7">
        <v>104667000</v>
      </c>
      <c r="G16" s="8">
        <f t="shared" si="1"/>
        <v>465187</v>
      </c>
      <c r="H16" s="9">
        <f t="shared" si="2"/>
        <v>0.99555555555555553</v>
      </c>
      <c r="I16" s="9">
        <f t="shared" si="3"/>
        <v>4.4444444444444444E-3</v>
      </c>
      <c r="J16" s="6">
        <v>224</v>
      </c>
      <c r="K16" s="6">
        <v>1</v>
      </c>
    </row>
    <row r="17" spans="1:11" x14ac:dyDescent="0.2">
      <c r="A17" s="5"/>
      <c r="B17" s="1" t="s">
        <v>16</v>
      </c>
      <c r="C17" s="6">
        <v>208</v>
      </c>
      <c r="D17" s="7">
        <v>28183500</v>
      </c>
      <c r="E17" s="8">
        <f t="shared" si="0"/>
        <v>135498</v>
      </c>
      <c r="F17" s="7">
        <v>112734000</v>
      </c>
      <c r="G17" s="8">
        <f t="shared" si="1"/>
        <v>541990</v>
      </c>
      <c r="H17" s="9">
        <f t="shared" si="2"/>
        <v>1</v>
      </c>
      <c r="I17" s="9">
        <f t="shared" si="3"/>
        <v>0</v>
      </c>
      <c r="J17" s="6">
        <v>208</v>
      </c>
      <c r="K17" s="6"/>
    </row>
    <row r="18" spans="1:11" x14ac:dyDescent="0.2">
      <c r="A18" s="5"/>
      <c r="B18" s="1" t="s">
        <v>17</v>
      </c>
      <c r="C18" s="6">
        <v>39</v>
      </c>
      <c r="D18" s="7">
        <v>6755500</v>
      </c>
      <c r="E18" s="8">
        <f t="shared" si="0"/>
        <v>173218</v>
      </c>
      <c r="F18" s="7">
        <v>27022000</v>
      </c>
      <c r="G18" s="8">
        <f t="shared" si="1"/>
        <v>692872</v>
      </c>
      <c r="H18" s="9">
        <f t="shared" si="2"/>
        <v>1</v>
      </c>
      <c r="I18" s="9">
        <f t="shared" si="3"/>
        <v>0</v>
      </c>
      <c r="J18" s="6">
        <v>39</v>
      </c>
      <c r="K18" s="6"/>
    </row>
    <row r="19" spans="1:11" x14ac:dyDescent="0.2">
      <c r="A19" s="5"/>
      <c r="B19" s="1" t="s">
        <v>18</v>
      </c>
      <c r="C19" s="6">
        <v>32</v>
      </c>
      <c r="D19" s="7">
        <v>5832500</v>
      </c>
      <c r="E19" s="8">
        <f t="shared" si="0"/>
        <v>182266</v>
      </c>
      <c r="F19" s="7">
        <v>23330000</v>
      </c>
      <c r="G19" s="8">
        <f t="shared" si="1"/>
        <v>729063</v>
      </c>
      <c r="H19" s="9">
        <f t="shared" si="2"/>
        <v>1</v>
      </c>
      <c r="I19" s="9">
        <f t="shared" si="3"/>
        <v>0</v>
      </c>
      <c r="J19" s="6">
        <v>32</v>
      </c>
      <c r="K19" s="6"/>
    </row>
    <row r="20" spans="1:11" x14ac:dyDescent="0.2">
      <c r="A20" s="5"/>
      <c r="B20" s="1" t="s">
        <v>19</v>
      </c>
      <c r="C20" s="6">
        <v>269</v>
      </c>
      <c r="D20" s="7">
        <v>59798750</v>
      </c>
      <c r="E20" s="8">
        <f t="shared" si="0"/>
        <v>222300</v>
      </c>
      <c r="F20" s="7">
        <v>239195000</v>
      </c>
      <c r="G20" s="8">
        <f t="shared" si="1"/>
        <v>889201</v>
      </c>
      <c r="H20" s="9">
        <f t="shared" si="2"/>
        <v>0.99628252788104088</v>
      </c>
      <c r="I20" s="9">
        <f t="shared" si="3"/>
        <v>3.7174721189591076E-3</v>
      </c>
      <c r="J20" s="6">
        <v>268</v>
      </c>
      <c r="K20" s="6">
        <v>1</v>
      </c>
    </row>
    <row r="21" spans="1:11" x14ac:dyDescent="0.2">
      <c r="A21" s="10"/>
      <c r="B21" s="1" t="s">
        <v>25</v>
      </c>
      <c r="C21" s="6">
        <v>23</v>
      </c>
      <c r="D21" s="7">
        <v>6942107.2000000002</v>
      </c>
      <c r="E21" s="8">
        <f t="shared" si="0"/>
        <v>301831</v>
      </c>
      <c r="F21" s="7">
        <v>27768428.800000001</v>
      </c>
      <c r="G21" s="8">
        <f t="shared" si="1"/>
        <v>1207323</v>
      </c>
      <c r="H21" s="9">
        <f t="shared" si="2"/>
        <v>1</v>
      </c>
      <c r="I21" s="9">
        <f t="shared" si="3"/>
        <v>0</v>
      </c>
      <c r="J21" s="6">
        <v>23</v>
      </c>
      <c r="K21" s="6"/>
    </row>
    <row r="22" spans="1:11" x14ac:dyDescent="0.2">
      <c r="A22" s="11" t="s">
        <v>20</v>
      </c>
      <c r="B22" s="11"/>
      <c r="C22" s="12">
        <v>2402</v>
      </c>
      <c r="D22" s="13">
        <v>267343607.19999999</v>
      </c>
      <c r="E22" s="14">
        <f t="shared" si="0"/>
        <v>111300</v>
      </c>
      <c r="F22" s="13">
        <v>1069374428.8</v>
      </c>
      <c r="G22" s="14">
        <f t="shared" si="1"/>
        <v>445202</v>
      </c>
      <c r="H22" s="15">
        <f t="shared" si="2"/>
        <v>0.99250624479600336</v>
      </c>
      <c r="I22" s="15">
        <f t="shared" si="3"/>
        <v>7.4937552039966698E-3</v>
      </c>
      <c r="J22" s="12">
        <v>2384</v>
      </c>
      <c r="K22" s="12">
        <v>18</v>
      </c>
    </row>
    <row r="23" spans="1:11" x14ac:dyDescent="0.2">
      <c r="A23" s="1" t="s">
        <v>3</v>
      </c>
      <c r="B23" s="1" t="s">
        <v>9</v>
      </c>
      <c r="C23" s="6">
        <v>179</v>
      </c>
      <c r="D23" s="7">
        <v>10226000</v>
      </c>
      <c r="E23" s="8">
        <f t="shared" si="0"/>
        <v>57128</v>
      </c>
      <c r="F23" s="7">
        <v>40904000</v>
      </c>
      <c r="G23" s="8">
        <f t="shared" si="1"/>
        <v>228514</v>
      </c>
      <c r="H23" s="9">
        <f t="shared" si="2"/>
        <v>0.98324022346368711</v>
      </c>
      <c r="I23" s="9">
        <f t="shared" si="3"/>
        <v>1.6759776536312849E-2</v>
      </c>
      <c r="J23" s="6">
        <v>176</v>
      </c>
      <c r="K23" s="6">
        <v>3</v>
      </c>
    </row>
    <row r="24" spans="1:11" x14ac:dyDescent="0.2">
      <c r="A24" s="5"/>
      <c r="B24" s="1" t="s">
        <v>10</v>
      </c>
      <c r="C24" s="6">
        <v>262</v>
      </c>
      <c r="D24" s="7">
        <v>17226500</v>
      </c>
      <c r="E24" s="8">
        <f t="shared" si="0"/>
        <v>65750</v>
      </c>
      <c r="F24" s="7">
        <v>68906000</v>
      </c>
      <c r="G24" s="8">
        <f t="shared" si="1"/>
        <v>263000</v>
      </c>
      <c r="H24" s="9">
        <f t="shared" si="2"/>
        <v>0.99618320610687028</v>
      </c>
      <c r="I24" s="9">
        <f t="shared" si="3"/>
        <v>3.8167938931297708E-3</v>
      </c>
      <c r="J24" s="6">
        <v>261</v>
      </c>
      <c r="K24" s="6">
        <v>1</v>
      </c>
    </row>
    <row r="25" spans="1:11" x14ac:dyDescent="0.2">
      <c r="A25" s="5"/>
      <c r="B25" s="1" t="s">
        <v>11</v>
      </c>
      <c r="C25" s="6">
        <v>173</v>
      </c>
      <c r="D25" s="7">
        <v>12502250</v>
      </c>
      <c r="E25" s="8">
        <f t="shared" si="0"/>
        <v>72267</v>
      </c>
      <c r="F25" s="7">
        <v>50009000</v>
      </c>
      <c r="G25" s="8">
        <f t="shared" si="1"/>
        <v>289069</v>
      </c>
      <c r="H25" s="9">
        <f t="shared" si="2"/>
        <v>0.9942196531791907</v>
      </c>
      <c r="I25" s="9">
        <f t="shared" si="3"/>
        <v>5.7803468208092483E-3</v>
      </c>
      <c r="J25" s="6">
        <v>172</v>
      </c>
      <c r="K25" s="6">
        <v>1</v>
      </c>
    </row>
    <row r="26" spans="1:11" x14ac:dyDescent="0.2">
      <c r="A26" s="5"/>
      <c r="B26" s="1" t="s">
        <v>12</v>
      </c>
      <c r="C26" s="6">
        <v>781</v>
      </c>
      <c r="D26" s="7">
        <v>61611000</v>
      </c>
      <c r="E26" s="8">
        <f t="shared" si="0"/>
        <v>78887</v>
      </c>
      <c r="F26" s="7">
        <v>246444000</v>
      </c>
      <c r="G26" s="8">
        <f t="shared" si="1"/>
        <v>315549</v>
      </c>
      <c r="H26" s="9">
        <f t="shared" si="2"/>
        <v>0.99103713188220233</v>
      </c>
      <c r="I26" s="9">
        <f t="shared" si="3"/>
        <v>8.9628681177976958E-3</v>
      </c>
      <c r="J26" s="6">
        <v>774</v>
      </c>
      <c r="K26" s="6">
        <v>7</v>
      </c>
    </row>
    <row r="27" spans="1:11" x14ac:dyDescent="0.2">
      <c r="A27" s="5"/>
      <c r="B27" s="1" t="s">
        <v>13</v>
      </c>
      <c r="C27" s="6">
        <v>1230</v>
      </c>
      <c r="D27" s="7">
        <v>113766500</v>
      </c>
      <c r="E27" s="8">
        <f t="shared" si="0"/>
        <v>92493</v>
      </c>
      <c r="F27" s="7">
        <v>455066000</v>
      </c>
      <c r="G27" s="8">
        <f t="shared" si="1"/>
        <v>369972</v>
      </c>
      <c r="H27" s="9">
        <f t="shared" si="2"/>
        <v>0.9975609756097561</v>
      </c>
      <c r="I27" s="9">
        <f t="shared" si="3"/>
        <v>2.4390243902439024E-3</v>
      </c>
      <c r="J27" s="6">
        <v>1227</v>
      </c>
      <c r="K27" s="6">
        <v>3</v>
      </c>
    </row>
    <row r="28" spans="1:11" x14ac:dyDescent="0.2">
      <c r="A28" s="5"/>
      <c r="B28" s="1" t="s">
        <v>14</v>
      </c>
      <c r="C28" s="6">
        <v>197</v>
      </c>
      <c r="D28" s="7">
        <v>20807250</v>
      </c>
      <c r="E28" s="8">
        <f t="shared" si="0"/>
        <v>105621</v>
      </c>
      <c r="F28" s="7">
        <v>83229000</v>
      </c>
      <c r="G28" s="8">
        <f t="shared" si="1"/>
        <v>422482</v>
      </c>
      <c r="H28" s="9">
        <f t="shared" si="2"/>
        <v>0.99492385786802029</v>
      </c>
      <c r="I28" s="9">
        <f t="shared" si="3"/>
        <v>5.076142131979695E-3</v>
      </c>
      <c r="J28" s="6">
        <v>196</v>
      </c>
      <c r="K28" s="6">
        <v>1</v>
      </c>
    </row>
    <row r="29" spans="1:11" x14ac:dyDescent="0.2">
      <c r="A29" s="5"/>
      <c r="B29" s="1" t="s">
        <v>15</v>
      </c>
      <c r="C29" s="6">
        <v>34</v>
      </c>
      <c r="D29" s="7">
        <v>4031250</v>
      </c>
      <c r="E29" s="8">
        <f t="shared" si="0"/>
        <v>118566</v>
      </c>
      <c r="F29" s="7">
        <v>16125000</v>
      </c>
      <c r="G29" s="8">
        <f t="shared" si="1"/>
        <v>474265</v>
      </c>
      <c r="H29" s="9">
        <f t="shared" si="2"/>
        <v>0.97058823529411764</v>
      </c>
      <c r="I29" s="9">
        <f t="shared" si="3"/>
        <v>2.9411764705882353E-2</v>
      </c>
      <c r="J29" s="6">
        <v>33</v>
      </c>
      <c r="K29" s="6">
        <v>1</v>
      </c>
    </row>
    <row r="30" spans="1:11" x14ac:dyDescent="0.2">
      <c r="A30" s="5"/>
      <c r="B30" s="1" t="s">
        <v>16</v>
      </c>
      <c r="C30" s="6">
        <v>266</v>
      </c>
      <c r="D30" s="7">
        <v>37104500</v>
      </c>
      <c r="E30" s="8">
        <f t="shared" si="0"/>
        <v>139491</v>
      </c>
      <c r="F30" s="7">
        <v>148418000</v>
      </c>
      <c r="G30" s="8">
        <f t="shared" si="1"/>
        <v>557962</v>
      </c>
      <c r="H30" s="9">
        <f t="shared" si="2"/>
        <v>1</v>
      </c>
      <c r="I30" s="9">
        <f t="shared" si="3"/>
        <v>0</v>
      </c>
      <c r="J30" s="6">
        <v>266</v>
      </c>
      <c r="K30" s="6"/>
    </row>
    <row r="31" spans="1:11" x14ac:dyDescent="0.2">
      <c r="A31" s="5"/>
      <c r="B31" s="1" t="s">
        <v>17</v>
      </c>
      <c r="C31" s="6">
        <v>83</v>
      </c>
      <c r="D31" s="7">
        <v>14361750</v>
      </c>
      <c r="E31" s="8">
        <f t="shared" si="0"/>
        <v>173033</v>
      </c>
      <c r="F31" s="7">
        <v>57447000</v>
      </c>
      <c r="G31" s="8">
        <f t="shared" si="1"/>
        <v>692133</v>
      </c>
      <c r="H31" s="9">
        <f t="shared" si="2"/>
        <v>1</v>
      </c>
      <c r="I31" s="9">
        <f t="shared" si="3"/>
        <v>0</v>
      </c>
      <c r="J31" s="6">
        <v>83</v>
      </c>
      <c r="K31" s="6"/>
    </row>
    <row r="32" spans="1:11" x14ac:dyDescent="0.2">
      <c r="A32" s="5"/>
      <c r="B32" s="1" t="s">
        <v>27</v>
      </c>
      <c r="C32" s="6">
        <v>56</v>
      </c>
      <c r="D32" s="7">
        <v>10971250</v>
      </c>
      <c r="E32" s="8">
        <f t="shared" si="0"/>
        <v>195915</v>
      </c>
      <c r="F32" s="7">
        <v>43885000</v>
      </c>
      <c r="G32" s="8">
        <f t="shared" si="1"/>
        <v>783661</v>
      </c>
      <c r="H32" s="9">
        <f t="shared" si="2"/>
        <v>0.9821428571428571</v>
      </c>
      <c r="I32" s="9">
        <f t="shared" si="3"/>
        <v>1.7857142857142856E-2</v>
      </c>
      <c r="J32" s="6">
        <v>55</v>
      </c>
      <c r="K32" s="6">
        <v>1</v>
      </c>
    </row>
    <row r="33" spans="1:11" x14ac:dyDescent="0.2">
      <c r="A33" s="10"/>
      <c r="B33" s="1" t="s">
        <v>25</v>
      </c>
      <c r="C33" s="6">
        <v>13</v>
      </c>
      <c r="D33" s="7">
        <v>4070427.49</v>
      </c>
      <c r="E33" s="8">
        <f t="shared" si="0"/>
        <v>313110</v>
      </c>
      <c r="F33" s="7">
        <v>16281709.960000001</v>
      </c>
      <c r="G33" s="8">
        <f t="shared" si="1"/>
        <v>1252439</v>
      </c>
      <c r="H33" s="9">
        <f t="shared" si="2"/>
        <v>0.92307692307692313</v>
      </c>
      <c r="I33" s="9">
        <f t="shared" si="3"/>
        <v>7.6923076923076927E-2</v>
      </c>
      <c r="J33" s="6">
        <v>12</v>
      </c>
      <c r="K33" s="6">
        <v>1</v>
      </c>
    </row>
    <row r="34" spans="1:11" x14ac:dyDescent="0.2">
      <c r="A34" s="11" t="s">
        <v>21</v>
      </c>
      <c r="B34" s="11"/>
      <c r="C34" s="12">
        <v>3274</v>
      </c>
      <c r="D34" s="13">
        <v>306678677.49000001</v>
      </c>
      <c r="E34" s="14">
        <f t="shared" si="0"/>
        <v>93671</v>
      </c>
      <c r="F34" s="13">
        <v>1226714709.96</v>
      </c>
      <c r="G34" s="14">
        <f t="shared" si="1"/>
        <v>374684</v>
      </c>
      <c r="H34" s="15">
        <f t="shared" si="2"/>
        <v>0.99419670128283444</v>
      </c>
      <c r="I34" s="15">
        <f t="shared" si="3"/>
        <v>5.8032987171655467E-3</v>
      </c>
      <c r="J34" s="12">
        <v>3255</v>
      </c>
      <c r="K34" s="12">
        <v>19</v>
      </c>
    </row>
    <row r="35" spans="1:11" x14ac:dyDescent="0.2">
      <c r="A35" s="1" t="s">
        <v>4</v>
      </c>
      <c r="B35" s="1" t="s">
        <v>28</v>
      </c>
      <c r="C35" s="6">
        <v>77</v>
      </c>
      <c r="D35" s="7">
        <v>5174000</v>
      </c>
      <c r="E35" s="8">
        <f t="shared" si="0"/>
        <v>67195</v>
      </c>
      <c r="F35" s="7">
        <v>20696000</v>
      </c>
      <c r="G35" s="8">
        <f t="shared" si="1"/>
        <v>268779</v>
      </c>
      <c r="H35" s="9">
        <f t="shared" si="2"/>
        <v>1</v>
      </c>
      <c r="I35" s="9">
        <f t="shared" si="3"/>
        <v>0</v>
      </c>
      <c r="J35" s="6">
        <v>77</v>
      </c>
      <c r="K35" s="6"/>
    </row>
    <row r="36" spans="1:11" x14ac:dyDescent="0.2">
      <c r="A36" s="5"/>
      <c r="B36" s="1" t="s">
        <v>11</v>
      </c>
      <c r="C36" s="6">
        <v>48</v>
      </c>
      <c r="D36" s="7">
        <v>3360000</v>
      </c>
      <c r="E36" s="8">
        <f t="shared" si="0"/>
        <v>70000</v>
      </c>
      <c r="F36" s="7">
        <v>13440000</v>
      </c>
      <c r="G36" s="8">
        <f t="shared" si="1"/>
        <v>280000</v>
      </c>
      <c r="H36" s="9">
        <f t="shared" si="2"/>
        <v>1</v>
      </c>
      <c r="I36" s="9">
        <f t="shared" si="3"/>
        <v>0</v>
      </c>
      <c r="J36" s="6">
        <v>48</v>
      </c>
      <c r="K36" s="6"/>
    </row>
    <row r="37" spans="1:11" x14ac:dyDescent="0.2">
      <c r="A37" s="5"/>
      <c r="B37" s="1" t="s">
        <v>12</v>
      </c>
      <c r="C37" s="6">
        <v>522</v>
      </c>
      <c r="D37" s="7">
        <v>43725500</v>
      </c>
      <c r="E37" s="8">
        <f t="shared" si="0"/>
        <v>83765</v>
      </c>
      <c r="F37" s="7">
        <v>174902000</v>
      </c>
      <c r="G37" s="8">
        <f t="shared" si="1"/>
        <v>335061</v>
      </c>
      <c r="H37" s="9">
        <f t="shared" si="2"/>
        <v>0.98275862068965514</v>
      </c>
      <c r="I37" s="9">
        <f t="shared" si="3"/>
        <v>1.7241379310344827E-2</v>
      </c>
      <c r="J37" s="6">
        <v>513</v>
      </c>
      <c r="K37" s="6">
        <v>9</v>
      </c>
    </row>
    <row r="38" spans="1:11" x14ac:dyDescent="0.2">
      <c r="A38" s="5"/>
      <c r="B38" s="1" t="s">
        <v>13</v>
      </c>
      <c r="C38" s="6">
        <v>439</v>
      </c>
      <c r="D38" s="7">
        <v>41743500</v>
      </c>
      <c r="E38" s="8">
        <f t="shared" si="0"/>
        <v>95088</v>
      </c>
      <c r="F38" s="7">
        <v>166974000</v>
      </c>
      <c r="G38" s="8">
        <f t="shared" si="1"/>
        <v>380351</v>
      </c>
      <c r="H38" s="9">
        <f t="shared" si="2"/>
        <v>1</v>
      </c>
      <c r="I38" s="9">
        <f t="shared" si="3"/>
        <v>0</v>
      </c>
      <c r="J38" s="6">
        <v>439</v>
      </c>
      <c r="K38" s="6"/>
    </row>
    <row r="39" spans="1:11" x14ac:dyDescent="0.2">
      <c r="A39" s="5"/>
      <c r="B39" s="1" t="s">
        <v>14</v>
      </c>
      <c r="C39" s="6">
        <v>186</v>
      </c>
      <c r="D39" s="7">
        <v>19359000</v>
      </c>
      <c r="E39" s="8">
        <f t="shared" si="0"/>
        <v>104081</v>
      </c>
      <c r="F39" s="7">
        <v>77436000</v>
      </c>
      <c r="G39" s="8">
        <f t="shared" si="1"/>
        <v>416323</v>
      </c>
      <c r="H39" s="9">
        <f t="shared" si="2"/>
        <v>0.9946236559139785</v>
      </c>
      <c r="I39" s="9">
        <f t="shared" si="3"/>
        <v>5.3763440860215058E-3</v>
      </c>
      <c r="J39" s="6">
        <v>185</v>
      </c>
      <c r="K39" s="6">
        <v>1</v>
      </c>
    </row>
    <row r="40" spans="1:11" x14ac:dyDescent="0.2">
      <c r="A40" s="5"/>
      <c r="B40" s="1" t="s">
        <v>15</v>
      </c>
      <c r="C40" s="6">
        <v>389</v>
      </c>
      <c r="D40" s="7">
        <v>45109000</v>
      </c>
      <c r="E40" s="8">
        <f t="shared" si="0"/>
        <v>115961</v>
      </c>
      <c r="F40" s="7">
        <v>180436000</v>
      </c>
      <c r="G40" s="8">
        <f t="shared" si="1"/>
        <v>463846</v>
      </c>
      <c r="H40" s="9">
        <f t="shared" si="2"/>
        <v>0.99228791773778924</v>
      </c>
      <c r="I40" s="9">
        <f t="shared" si="3"/>
        <v>7.7120822622107968E-3</v>
      </c>
      <c r="J40" s="6">
        <v>386</v>
      </c>
      <c r="K40" s="6">
        <v>3</v>
      </c>
    </row>
    <row r="41" spans="1:11" x14ac:dyDescent="0.2">
      <c r="A41" s="5"/>
      <c r="B41" s="1" t="s">
        <v>16</v>
      </c>
      <c r="C41" s="6">
        <v>388</v>
      </c>
      <c r="D41" s="7">
        <v>53957000</v>
      </c>
      <c r="E41" s="8">
        <f t="shared" si="0"/>
        <v>139064</v>
      </c>
      <c r="F41" s="7">
        <v>215828000</v>
      </c>
      <c r="G41" s="8">
        <f t="shared" si="1"/>
        <v>556258</v>
      </c>
      <c r="H41" s="9">
        <f t="shared" si="2"/>
        <v>0.99742268041237114</v>
      </c>
      <c r="I41" s="9">
        <f t="shared" si="3"/>
        <v>2.5773195876288659E-3</v>
      </c>
      <c r="J41" s="6">
        <v>387</v>
      </c>
      <c r="K41" s="6">
        <v>1</v>
      </c>
    </row>
    <row r="42" spans="1:11" x14ac:dyDescent="0.2">
      <c r="A42" s="5"/>
      <c r="B42" s="1" t="s">
        <v>17</v>
      </c>
      <c r="C42" s="6">
        <v>27</v>
      </c>
      <c r="D42" s="7">
        <v>4407500</v>
      </c>
      <c r="E42" s="8">
        <f t="shared" si="0"/>
        <v>163241</v>
      </c>
      <c r="F42" s="7">
        <v>17630000</v>
      </c>
      <c r="G42" s="8">
        <f t="shared" si="1"/>
        <v>652963</v>
      </c>
      <c r="H42" s="9">
        <f t="shared" si="2"/>
        <v>1</v>
      </c>
      <c r="I42" s="9">
        <f t="shared" si="3"/>
        <v>0</v>
      </c>
      <c r="J42" s="6">
        <v>27</v>
      </c>
      <c r="K42" s="6"/>
    </row>
    <row r="43" spans="1:11" x14ac:dyDescent="0.2">
      <c r="A43" s="5"/>
      <c r="B43" s="1" t="s">
        <v>18</v>
      </c>
      <c r="C43" s="6">
        <v>154</v>
      </c>
      <c r="D43" s="7">
        <v>28199750</v>
      </c>
      <c r="E43" s="8">
        <f t="shared" si="0"/>
        <v>183115</v>
      </c>
      <c r="F43" s="7">
        <v>112799000</v>
      </c>
      <c r="G43" s="8">
        <f t="shared" si="1"/>
        <v>732461</v>
      </c>
      <c r="H43" s="9">
        <f t="shared" si="2"/>
        <v>0.99350649350649356</v>
      </c>
      <c r="I43" s="9">
        <f t="shared" si="3"/>
        <v>6.4935064935064939E-3</v>
      </c>
      <c r="J43" s="6">
        <v>153</v>
      </c>
      <c r="K43" s="6">
        <v>1</v>
      </c>
    </row>
    <row r="44" spans="1:11" x14ac:dyDescent="0.2">
      <c r="A44" s="5"/>
      <c r="B44" s="1" t="s">
        <v>19</v>
      </c>
      <c r="C44" s="6">
        <v>82</v>
      </c>
      <c r="D44" s="7">
        <v>17644750</v>
      </c>
      <c r="E44" s="8">
        <f t="shared" si="0"/>
        <v>215180</v>
      </c>
      <c r="F44" s="7">
        <v>70579000</v>
      </c>
      <c r="G44" s="8">
        <f t="shared" si="1"/>
        <v>860720</v>
      </c>
      <c r="H44" s="9">
        <f t="shared" si="2"/>
        <v>1</v>
      </c>
      <c r="I44" s="9">
        <f t="shared" si="3"/>
        <v>0</v>
      </c>
      <c r="J44" s="6">
        <v>82</v>
      </c>
      <c r="K44" s="6"/>
    </row>
    <row r="45" spans="1:11" x14ac:dyDescent="0.2">
      <c r="A45" s="10"/>
      <c r="B45" s="1" t="s">
        <v>25</v>
      </c>
      <c r="C45" s="6">
        <v>53</v>
      </c>
      <c r="D45" s="7">
        <v>14840250</v>
      </c>
      <c r="E45" s="8">
        <f t="shared" si="0"/>
        <v>280005</v>
      </c>
      <c r="F45" s="7">
        <v>59361000</v>
      </c>
      <c r="G45" s="8">
        <f t="shared" si="1"/>
        <v>1120019</v>
      </c>
      <c r="H45" s="9">
        <f t="shared" si="2"/>
        <v>0.98113207547169812</v>
      </c>
      <c r="I45" s="9">
        <f t="shared" si="3"/>
        <v>1.8867924528301886E-2</v>
      </c>
      <c r="J45" s="6">
        <v>52</v>
      </c>
      <c r="K45" s="6">
        <v>1</v>
      </c>
    </row>
    <row r="46" spans="1:11" x14ac:dyDescent="0.2">
      <c r="A46" s="11" t="s">
        <v>22</v>
      </c>
      <c r="B46" s="11"/>
      <c r="C46" s="12">
        <v>2365</v>
      </c>
      <c r="D46" s="13">
        <v>277520250</v>
      </c>
      <c r="E46" s="14">
        <f t="shared" si="0"/>
        <v>117345</v>
      </c>
      <c r="F46" s="13">
        <v>1110081000</v>
      </c>
      <c r="G46" s="14">
        <f t="shared" si="1"/>
        <v>469379</v>
      </c>
      <c r="H46" s="15">
        <f t="shared" si="2"/>
        <v>0.99323467230443974</v>
      </c>
      <c r="I46" s="15">
        <f t="shared" si="3"/>
        <v>6.7653276955602533E-3</v>
      </c>
      <c r="J46" s="12">
        <v>2349</v>
      </c>
      <c r="K46" s="12">
        <v>16</v>
      </c>
    </row>
    <row r="47" spans="1:11" x14ac:dyDescent="0.2">
      <c r="A47" s="1" t="s">
        <v>5</v>
      </c>
      <c r="B47" s="1" t="s">
        <v>9</v>
      </c>
      <c r="C47" s="6">
        <v>339</v>
      </c>
      <c r="D47" s="7">
        <v>20618750</v>
      </c>
      <c r="E47" s="8">
        <f t="shared" si="0"/>
        <v>60822</v>
      </c>
      <c r="F47" s="7">
        <v>82475000</v>
      </c>
      <c r="G47" s="8">
        <f t="shared" si="1"/>
        <v>243289</v>
      </c>
      <c r="H47" s="9">
        <f t="shared" si="2"/>
        <v>0.98525073746312686</v>
      </c>
      <c r="I47" s="9">
        <f t="shared" si="3"/>
        <v>1.4749262536873156E-2</v>
      </c>
      <c r="J47" s="6">
        <v>334</v>
      </c>
      <c r="K47" s="6">
        <v>5</v>
      </c>
    </row>
    <row r="48" spans="1:11" x14ac:dyDescent="0.2">
      <c r="A48" s="5"/>
      <c r="B48" s="1" t="s">
        <v>10</v>
      </c>
      <c r="C48" s="6">
        <v>186</v>
      </c>
      <c r="D48" s="7">
        <v>12613750</v>
      </c>
      <c r="E48" s="8">
        <f t="shared" si="0"/>
        <v>67816</v>
      </c>
      <c r="F48" s="7">
        <v>50455000</v>
      </c>
      <c r="G48" s="8">
        <f t="shared" si="1"/>
        <v>271263</v>
      </c>
      <c r="H48" s="9">
        <f t="shared" si="2"/>
        <v>0.967741935483871</v>
      </c>
      <c r="I48" s="9">
        <f t="shared" si="3"/>
        <v>3.2258064516129031E-2</v>
      </c>
      <c r="J48" s="6">
        <v>180</v>
      </c>
      <c r="K48" s="6">
        <v>6</v>
      </c>
    </row>
    <row r="49" spans="1:11" x14ac:dyDescent="0.2">
      <c r="A49" s="5"/>
      <c r="B49" s="1" t="s">
        <v>11</v>
      </c>
      <c r="C49" s="6">
        <v>151</v>
      </c>
      <c r="D49" s="7">
        <v>10872750</v>
      </c>
      <c r="E49" s="8">
        <f t="shared" si="0"/>
        <v>72005</v>
      </c>
      <c r="F49" s="7">
        <v>43491000</v>
      </c>
      <c r="G49" s="8">
        <f t="shared" si="1"/>
        <v>288020</v>
      </c>
      <c r="H49" s="9">
        <f t="shared" si="2"/>
        <v>1</v>
      </c>
      <c r="I49" s="9">
        <f t="shared" si="3"/>
        <v>0</v>
      </c>
      <c r="J49" s="6">
        <v>151</v>
      </c>
      <c r="K49" s="6"/>
    </row>
    <row r="50" spans="1:11" x14ac:dyDescent="0.2">
      <c r="A50" s="5"/>
      <c r="B50" s="1" t="s">
        <v>12</v>
      </c>
      <c r="C50" s="6">
        <v>331</v>
      </c>
      <c r="D50" s="7">
        <v>27512250</v>
      </c>
      <c r="E50" s="8">
        <f t="shared" si="0"/>
        <v>83119</v>
      </c>
      <c r="F50" s="7">
        <v>110049000</v>
      </c>
      <c r="G50" s="8">
        <f t="shared" si="1"/>
        <v>332474</v>
      </c>
      <c r="H50" s="9">
        <f t="shared" si="2"/>
        <v>0.98489425981873113</v>
      </c>
      <c r="I50" s="9">
        <f t="shared" si="3"/>
        <v>1.5105740181268883E-2</v>
      </c>
      <c r="J50" s="6">
        <v>326</v>
      </c>
      <c r="K50" s="6">
        <v>5</v>
      </c>
    </row>
    <row r="51" spans="1:11" x14ac:dyDescent="0.2">
      <c r="A51" s="5"/>
      <c r="B51" s="1" t="s">
        <v>13</v>
      </c>
      <c r="C51" s="6">
        <v>366</v>
      </c>
      <c r="D51" s="7">
        <v>34479200</v>
      </c>
      <c r="E51" s="8">
        <f t="shared" si="0"/>
        <v>94205</v>
      </c>
      <c r="F51" s="7">
        <v>137916800</v>
      </c>
      <c r="G51" s="8">
        <f t="shared" si="1"/>
        <v>376822</v>
      </c>
      <c r="H51" s="9">
        <f t="shared" si="2"/>
        <v>0.98907103825136611</v>
      </c>
      <c r="I51" s="9">
        <f t="shared" si="3"/>
        <v>1.092896174863388E-2</v>
      </c>
      <c r="J51" s="6">
        <v>362</v>
      </c>
      <c r="K51" s="6">
        <v>4</v>
      </c>
    </row>
    <row r="52" spans="1:11" x14ac:dyDescent="0.2">
      <c r="A52" s="5"/>
      <c r="B52" s="1" t="s">
        <v>14</v>
      </c>
      <c r="C52" s="6">
        <v>186</v>
      </c>
      <c r="D52" s="7">
        <v>19356000</v>
      </c>
      <c r="E52" s="8">
        <f t="shared" si="0"/>
        <v>104065</v>
      </c>
      <c r="F52" s="7">
        <v>77424000</v>
      </c>
      <c r="G52" s="8">
        <f t="shared" si="1"/>
        <v>416258</v>
      </c>
      <c r="H52" s="9">
        <f t="shared" si="2"/>
        <v>0.9946236559139785</v>
      </c>
      <c r="I52" s="9">
        <f t="shared" si="3"/>
        <v>5.3763440860215058E-3</v>
      </c>
      <c r="J52" s="6">
        <v>185</v>
      </c>
      <c r="K52" s="6">
        <v>1</v>
      </c>
    </row>
    <row r="53" spans="1:11" x14ac:dyDescent="0.2">
      <c r="A53" s="5"/>
      <c r="B53" s="1" t="s">
        <v>15</v>
      </c>
      <c r="C53" s="6">
        <v>153</v>
      </c>
      <c r="D53" s="7">
        <v>17780250</v>
      </c>
      <c r="E53" s="8">
        <f t="shared" si="0"/>
        <v>116211</v>
      </c>
      <c r="F53" s="7">
        <v>71121000</v>
      </c>
      <c r="G53" s="8">
        <f t="shared" si="1"/>
        <v>464843</v>
      </c>
      <c r="H53" s="9">
        <f t="shared" si="2"/>
        <v>0.99346405228758172</v>
      </c>
      <c r="I53" s="9">
        <f t="shared" si="3"/>
        <v>6.5359477124183009E-3</v>
      </c>
      <c r="J53" s="6">
        <v>152</v>
      </c>
      <c r="K53" s="6">
        <v>1</v>
      </c>
    </row>
    <row r="54" spans="1:11" x14ac:dyDescent="0.2">
      <c r="A54" s="5"/>
      <c r="B54" s="1" t="s">
        <v>16</v>
      </c>
      <c r="C54" s="6">
        <v>120</v>
      </c>
      <c r="D54" s="7">
        <v>16602000</v>
      </c>
      <c r="E54" s="8">
        <f t="shared" si="0"/>
        <v>138350</v>
      </c>
      <c r="F54" s="7">
        <v>66408000</v>
      </c>
      <c r="G54" s="8">
        <f t="shared" si="1"/>
        <v>553400</v>
      </c>
      <c r="H54" s="9">
        <f t="shared" si="2"/>
        <v>0.9916666666666667</v>
      </c>
      <c r="I54" s="9">
        <f t="shared" si="3"/>
        <v>8.3333333333333332E-3</v>
      </c>
      <c r="J54" s="6">
        <v>119</v>
      </c>
      <c r="K54" s="6">
        <v>1</v>
      </c>
    </row>
    <row r="55" spans="1:11" x14ac:dyDescent="0.2">
      <c r="A55" s="5"/>
      <c r="B55" s="1" t="s">
        <v>17</v>
      </c>
      <c r="C55" s="6">
        <v>76</v>
      </c>
      <c r="D55" s="7">
        <v>12334750</v>
      </c>
      <c r="E55" s="8">
        <f t="shared" si="0"/>
        <v>162299</v>
      </c>
      <c r="F55" s="7">
        <v>49339000</v>
      </c>
      <c r="G55" s="8">
        <f t="shared" si="1"/>
        <v>649197</v>
      </c>
      <c r="H55" s="9">
        <f t="shared" si="2"/>
        <v>1</v>
      </c>
      <c r="I55" s="9">
        <f t="shared" si="3"/>
        <v>0</v>
      </c>
      <c r="J55" s="6">
        <v>76</v>
      </c>
      <c r="K55" s="6"/>
    </row>
    <row r="56" spans="1:11" x14ac:dyDescent="0.2">
      <c r="A56" s="5"/>
      <c r="B56" s="1" t="s">
        <v>18</v>
      </c>
      <c r="C56" s="6">
        <v>239</v>
      </c>
      <c r="D56" s="7">
        <v>43908500</v>
      </c>
      <c r="E56" s="8">
        <f t="shared" si="0"/>
        <v>183718</v>
      </c>
      <c r="F56" s="7">
        <v>175634000</v>
      </c>
      <c r="G56" s="8">
        <f t="shared" si="1"/>
        <v>734870</v>
      </c>
      <c r="H56" s="9">
        <f t="shared" si="2"/>
        <v>1</v>
      </c>
      <c r="I56" s="9">
        <f t="shared" si="3"/>
        <v>0</v>
      </c>
      <c r="J56" s="6">
        <v>239</v>
      </c>
      <c r="K56" s="6"/>
    </row>
    <row r="57" spans="1:11" x14ac:dyDescent="0.2">
      <c r="A57" s="5"/>
      <c r="B57" s="1" t="s">
        <v>19</v>
      </c>
      <c r="C57" s="6">
        <v>62</v>
      </c>
      <c r="D57" s="7">
        <v>13416000</v>
      </c>
      <c r="E57" s="8">
        <f t="shared" si="0"/>
        <v>216387</v>
      </c>
      <c r="F57" s="7">
        <v>53664000</v>
      </c>
      <c r="G57" s="8">
        <f t="shared" si="1"/>
        <v>865548</v>
      </c>
      <c r="H57" s="9">
        <f t="shared" si="2"/>
        <v>1</v>
      </c>
      <c r="I57" s="9">
        <f t="shared" si="3"/>
        <v>0</v>
      </c>
      <c r="J57" s="6">
        <v>62</v>
      </c>
      <c r="K57" s="6"/>
    </row>
    <row r="58" spans="1:11" x14ac:dyDescent="0.2">
      <c r="A58" s="10"/>
      <c r="B58" s="1" t="s">
        <v>25</v>
      </c>
      <c r="C58" s="6">
        <v>52</v>
      </c>
      <c r="D58" s="7">
        <v>14305250</v>
      </c>
      <c r="E58" s="8">
        <f t="shared" si="0"/>
        <v>275101</v>
      </c>
      <c r="F58" s="7">
        <v>57221000</v>
      </c>
      <c r="G58" s="8">
        <f t="shared" si="1"/>
        <v>1100404</v>
      </c>
      <c r="H58" s="9">
        <f t="shared" si="2"/>
        <v>0.96153846153846156</v>
      </c>
      <c r="I58" s="9">
        <f t="shared" si="3"/>
        <v>3.8461538461538464E-2</v>
      </c>
      <c r="J58" s="6">
        <v>50</v>
      </c>
      <c r="K58" s="6">
        <v>2</v>
      </c>
    </row>
    <row r="59" spans="1:11" x14ac:dyDescent="0.2">
      <c r="A59" s="11" t="s">
        <v>23</v>
      </c>
      <c r="B59" s="11"/>
      <c r="C59" s="12">
        <v>2261</v>
      </c>
      <c r="D59" s="13">
        <v>243799450</v>
      </c>
      <c r="E59" s="14">
        <f t="shared" si="0"/>
        <v>107828</v>
      </c>
      <c r="F59" s="13">
        <v>975197800</v>
      </c>
      <c r="G59" s="14">
        <f t="shared" si="1"/>
        <v>431313</v>
      </c>
      <c r="H59" s="15">
        <f t="shared" si="2"/>
        <v>0.9889429455992923</v>
      </c>
      <c r="I59" s="15">
        <f t="shared" si="3"/>
        <v>1.1057054400707651E-2</v>
      </c>
      <c r="J59" s="12">
        <v>2236</v>
      </c>
      <c r="K59" s="12">
        <v>25</v>
      </c>
    </row>
    <row r="60" spans="1:11" x14ac:dyDescent="0.2">
      <c r="A60" s="1" t="s">
        <v>6</v>
      </c>
      <c r="B60" s="1" t="s">
        <v>9</v>
      </c>
      <c r="C60" s="6">
        <v>22</v>
      </c>
      <c r="D60" s="7">
        <v>1371576</v>
      </c>
      <c r="E60" s="8">
        <f t="shared" si="0"/>
        <v>62344</v>
      </c>
      <c r="F60" s="7">
        <v>5486304</v>
      </c>
      <c r="G60" s="8">
        <f t="shared" si="1"/>
        <v>249377</v>
      </c>
      <c r="H60" s="9">
        <f t="shared" si="2"/>
        <v>1</v>
      </c>
      <c r="I60" s="9">
        <f t="shared" si="3"/>
        <v>0</v>
      </c>
      <c r="J60" s="6">
        <v>22</v>
      </c>
      <c r="K60" s="6"/>
    </row>
    <row r="61" spans="1:11" x14ac:dyDescent="0.2">
      <c r="A61" s="5"/>
      <c r="B61" s="1" t="s">
        <v>10</v>
      </c>
      <c r="C61" s="6">
        <v>403</v>
      </c>
      <c r="D61" s="7">
        <v>27541000</v>
      </c>
      <c r="E61" s="8">
        <f t="shared" si="0"/>
        <v>68340</v>
      </c>
      <c r="F61" s="7">
        <v>110164000</v>
      </c>
      <c r="G61" s="8">
        <f t="shared" si="1"/>
        <v>273360</v>
      </c>
      <c r="H61" s="9">
        <f t="shared" si="2"/>
        <v>0.99503722084367241</v>
      </c>
      <c r="I61" s="9">
        <f t="shared" si="3"/>
        <v>4.9627791563275434E-3</v>
      </c>
      <c r="J61" s="6">
        <v>401</v>
      </c>
      <c r="K61" s="6">
        <v>2</v>
      </c>
    </row>
    <row r="62" spans="1:11" x14ac:dyDescent="0.2">
      <c r="A62" s="5"/>
      <c r="B62" s="1" t="s">
        <v>11</v>
      </c>
      <c r="C62" s="6">
        <v>193</v>
      </c>
      <c r="D62" s="7">
        <v>13795250</v>
      </c>
      <c r="E62" s="8">
        <f t="shared" si="0"/>
        <v>71478</v>
      </c>
      <c r="F62" s="7">
        <v>55181000</v>
      </c>
      <c r="G62" s="8">
        <f t="shared" si="1"/>
        <v>285912</v>
      </c>
      <c r="H62" s="9">
        <f t="shared" si="2"/>
        <v>0.98445595854922274</v>
      </c>
      <c r="I62" s="9">
        <f t="shared" si="3"/>
        <v>1.5544041450777202E-2</v>
      </c>
      <c r="J62" s="6">
        <v>190</v>
      </c>
      <c r="K62" s="6">
        <v>3</v>
      </c>
    </row>
    <row r="63" spans="1:11" x14ac:dyDescent="0.2">
      <c r="A63" s="5"/>
      <c r="B63" s="1" t="s">
        <v>12</v>
      </c>
      <c r="C63" s="6">
        <v>1280</v>
      </c>
      <c r="D63" s="7">
        <v>105194396</v>
      </c>
      <c r="E63" s="8">
        <f t="shared" si="0"/>
        <v>82183</v>
      </c>
      <c r="F63" s="7">
        <v>420777584</v>
      </c>
      <c r="G63" s="8">
        <f t="shared" si="1"/>
        <v>328732</v>
      </c>
      <c r="H63" s="9">
        <f t="shared" si="2"/>
        <v>0.98124999999999996</v>
      </c>
      <c r="I63" s="9">
        <f t="shared" si="3"/>
        <v>1.8749999999999999E-2</v>
      </c>
      <c r="J63" s="6">
        <v>1256</v>
      </c>
      <c r="K63" s="6">
        <v>24</v>
      </c>
    </row>
    <row r="64" spans="1:11" x14ac:dyDescent="0.2">
      <c r="A64" s="5"/>
      <c r="B64" s="1" t="s">
        <v>13</v>
      </c>
      <c r="C64" s="6">
        <v>379</v>
      </c>
      <c r="D64" s="7">
        <v>35653350</v>
      </c>
      <c r="E64" s="8">
        <f t="shared" si="0"/>
        <v>94072</v>
      </c>
      <c r="F64" s="7">
        <v>142613400</v>
      </c>
      <c r="G64" s="8">
        <f t="shared" si="1"/>
        <v>376289</v>
      </c>
      <c r="H64" s="9">
        <f t="shared" si="2"/>
        <v>0.98944591029023743</v>
      </c>
      <c r="I64" s="9">
        <f t="shared" si="3"/>
        <v>1.0554089709762533E-2</v>
      </c>
      <c r="J64" s="6">
        <v>375</v>
      </c>
      <c r="K64" s="6">
        <v>4</v>
      </c>
    </row>
    <row r="65" spans="1:11" x14ac:dyDescent="0.2">
      <c r="A65" s="5"/>
      <c r="B65" s="1" t="s">
        <v>14</v>
      </c>
      <c r="C65" s="6">
        <v>702</v>
      </c>
      <c r="D65" s="7">
        <v>72791000</v>
      </c>
      <c r="E65" s="8">
        <f t="shared" si="0"/>
        <v>103691</v>
      </c>
      <c r="F65" s="7">
        <v>291164000</v>
      </c>
      <c r="G65" s="8">
        <f t="shared" si="1"/>
        <v>414764</v>
      </c>
      <c r="H65" s="9">
        <f t="shared" si="2"/>
        <v>0.99572649572649574</v>
      </c>
      <c r="I65" s="9">
        <f t="shared" si="3"/>
        <v>4.2735042735042739E-3</v>
      </c>
      <c r="J65" s="6">
        <v>699</v>
      </c>
      <c r="K65" s="6">
        <v>3</v>
      </c>
    </row>
    <row r="66" spans="1:11" x14ac:dyDescent="0.2">
      <c r="A66" s="5"/>
      <c r="B66" s="1" t="s">
        <v>15</v>
      </c>
      <c r="C66" s="6">
        <v>46</v>
      </c>
      <c r="D66" s="7">
        <v>5342973</v>
      </c>
      <c r="E66" s="8">
        <f t="shared" si="0"/>
        <v>116152</v>
      </c>
      <c r="F66" s="7">
        <v>21371892</v>
      </c>
      <c r="G66" s="8">
        <f t="shared" si="1"/>
        <v>464606</v>
      </c>
      <c r="H66" s="9">
        <f t="shared" si="2"/>
        <v>1</v>
      </c>
      <c r="I66" s="9">
        <f t="shared" si="3"/>
        <v>0</v>
      </c>
      <c r="J66" s="6">
        <v>46</v>
      </c>
      <c r="K66" s="6"/>
    </row>
    <row r="67" spans="1:11" x14ac:dyDescent="0.2">
      <c r="A67" s="5"/>
      <c r="B67" s="1" t="s">
        <v>16</v>
      </c>
      <c r="C67" s="6">
        <v>54</v>
      </c>
      <c r="D67" s="7">
        <v>7354000</v>
      </c>
      <c r="E67" s="8">
        <f t="shared" si="0"/>
        <v>136185</v>
      </c>
      <c r="F67" s="7">
        <v>29416000</v>
      </c>
      <c r="G67" s="8">
        <f t="shared" si="1"/>
        <v>544741</v>
      </c>
      <c r="H67" s="9">
        <f t="shared" si="2"/>
        <v>0.98148148148148151</v>
      </c>
      <c r="I67" s="9">
        <f t="shared" si="3"/>
        <v>1.8518518518518517E-2</v>
      </c>
      <c r="J67" s="6">
        <v>53</v>
      </c>
      <c r="K67" s="6">
        <v>1</v>
      </c>
    </row>
    <row r="68" spans="1:11" x14ac:dyDescent="0.2">
      <c r="A68" s="5"/>
      <c r="B68" s="1" t="s">
        <v>17</v>
      </c>
      <c r="C68" s="6">
        <v>37</v>
      </c>
      <c r="D68" s="7">
        <v>6069000</v>
      </c>
      <c r="E68" s="8">
        <f t="shared" si="0"/>
        <v>164027</v>
      </c>
      <c r="F68" s="7">
        <v>24276000</v>
      </c>
      <c r="G68" s="8">
        <f t="shared" si="1"/>
        <v>656108</v>
      </c>
      <c r="H68" s="9">
        <f t="shared" si="2"/>
        <v>1</v>
      </c>
      <c r="I68" s="9">
        <f t="shared" si="3"/>
        <v>0</v>
      </c>
      <c r="J68" s="6">
        <v>37</v>
      </c>
      <c r="K68" s="6"/>
    </row>
    <row r="69" spans="1:11" x14ac:dyDescent="0.2">
      <c r="A69" s="5"/>
      <c r="B69" s="1" t="s">
        <v>18</v>
      </c>
      <c r="C69" s="6">
        <v>132</v>
      </c>
      <c r="D69" s="7">
        <v>24099250</v>
      </c>
      <c r="E69" s="8">
        <f t="shared" si="0"/>
        <v>182570</v>
      </c>
      <c r="F69" s="7">
        <v>96397000</v>
      </c>
      <c r="G69" s="8">
        <f t="shared" si="1"/>
        <v>730280</v>
      </c>
      <c r="H69" s="9">
        <f t="shared" si="2"/>
        <v>1</v>
      </c>
      <c r="I69" s="9">
        <f t="shared" si="3"/>
        <v>0</v>
      </c>
      <c r="J69" s="6">
        <v>132</v>
      </c>
      <c r="K69" s="6"/>
    </row>
    <row r="70" spans="1:11" x14ac:dyDescent="0.2">
      <c r="A70" s="5"/>
      <c r="B70" s="1" t="s">
        <v>19</v>
      </c>
      <c r="C70" s="6">
        <v>265</v>
      </c>
      <c r="D70" s="7">
        <v>58311250</v>
      </c>
      <c r="E70" s="8">
        <f t="shared" si="0"/>
        <v>220042</v>
      </c>
      <c r="F70" s="7">
        <v>233245000</v>
      </c>
      <c r="G70" s="8">
        <f t="shared" si="1"/>
        <v>880170</v>
      </c>
      <c r="H70" s="9">
        <f t="shared" si="2"/>
        <v>0.99622641509433962</v>
      </c>
      <c r="I70" s="9">
        <f t="shared" si="3"/>
        <v>3.7735849056603774E-3</v>
      </c>
      <c r="J70" s="6">
        <v>264</v>
      </c>
      <c r="K70" s="6">
        <v>1</v>
      </c>
    </row>
    <row r="71" spans="1:11" x14ac:dyDescent="0.2">
      <c r="A71" s="10"/>
      <c r="B71" s="1" t="s">
        <v>25</v>
      </c>
      <c r="C71" s="6">
        <v>11</v>
      </c>
      <c r="D71" s="7">
        <v>3233500</v>
      </c>
      <c r="E71" s="8">
        <f t="shared" si="0"/>
        <v>293955</v>
      </c>
      <c r="F71" s="7">
        <v>12934000</v>
      </c>
      <c r="G71" s="8">
        <f t="shared" si="1"/>
        <v>1175818</v>
      </c>
      <c r="H71" s="9">
        <f t="shared" si="2"/>
        <v>0.90909090909090906</v>
      </c>
      <c r="I71" s="9">
        <f t="shared" si="3"/>
        <v>9.0909090909090912E-2</v>
      </c>
      <c r="J71" s="6">
        <v>10</v>
      </c>
      <c r="K71" s="6">
        <v>1</v>
      </c>
    </row>
    <row r="72" spans="1:11" x14ac:dyDescent="0.2">
      <c r="A72" s="11" t="s">
        <v>24</v>
      </c>
      <c r="B72" s="11"/>
      <c r="C72" s="12">
        <v>3524</v>
      </c>
      <c r="D72" s="13">
        <v>360756545</v>
      </c>
      <c r="E72" s="14">
        <f t="shared" si="0"/>
        <v>102371</v>
      </c>
      <c r="F72" s="13">
        <v>1443026180</v>
      </c>
      <c r="G72" s="14">
        <f t="shared" si="1"/>
        <v>409485</v>
      </c>
      <c r="H72" s="15">
        <f t="shared" si="2"/>
        <v>0.98893303064699201</v>
      </c>
      <c r="I72" s="15">
        <f t="shared" si="3"/>
        <v>1.1066969353007945E-2</v>
      </c>
      <c r="J72" s="12">
        <v>3485</v>
      </c>
      <c r="K72" s="12">
        <v>39</v>
      </c>
    </row>
    <row r="73" spans="1:11" x14ac:dyDescent="0.2">
      <c r="A73" s="27" t="s">
        <v>1</v>
      </c>
      <c r="B73" s="27"/>
      <c r="C73" s="16">
        <v>13826</v>
      </c>
      <c r="D73" s="17">
        <v>1456098529.6900001</v>
      </c>
      <c r="E73" s="18">
        <f t="shared" si="0"/>
        <v>105316</v>
      </c>
      <c r="F73" s="17">
        <v>5824394118.7600002</v>
      </c>
      <c r="G73" s="18">
        <f t="shared" si="1"/>
        <v>421264</v>
      </c>
      <c r="H73" s="19">
        <f t="shared" si="2"/>
        <v>0.99153768262693476</v>
      </c>
      <c r="I73" s="19">
        <f t="shared" si="3"/>
        <v>8.4623173730652389E-3</v>
      </c>
      <c r="J73" s="16">
        <v>13709</v>
      </c>
      <c r="K73" s="16">
        <v>117</v>
      </c>
    </row>
  </sheetData>
  <mergeCells count="4">
    <mergeCell ref="C8:G8"/>
    <mergeCell ref="H8:I8"/>
    <mergeCell ref="D9:E9"/>
    <mergeCell ref="F9:G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Social_Housing_Assets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Sellars, Steve</dc:creator>
  <cp:lastModifiedBy>Sellars, Steve</cp:lastModifiedBy>
  <dcterms:created xsi:type="dcterms:W3CDTF">2026-01-12T14:40:46Z</dcterms:created>
  <dcterms:modified xsi:type="dcterms:W3CDTF">2026-01-15T11:56:09Z</dcterms:modified>
</cp:coreProperties>
</file>